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id/Documents/Halid school/WTB 4/AFSTUDEREN/Scriptie/"/>
    </mc:Choice>
  </mc:AlternateContent>
  <xr:revisionPtr revIDLastSave="0" documentId="13_ncr:1_{1F3E535B-1768-024D-80E8-5AC8B0C02572}" xr6:coauthVersionLast="46" xr6:coauthVersionMax="46" xr10:uidLastSave="{00000000-0000-0000-0000-000000000000}"/>
  <bookViews>
    <workbookView xWindow="0" yWindow="0" windowWidth="38400" windowHeight="24000" xr2:uid="{B2604D5A-482F-8C4F-87AE-1857BBB494EA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K26" i="1"/>
  <c r="K27" i="1" s="1"/>
  <c r="B26" i="1"/>
  <c r="B10" i="1"/>
  <c r="B22" i="1"/>
  <c r="B11" i="1"/>
  <c r="B12" i="1" s="1"/>
  <c r="B6" i="1"/>
  <c r="B7" i="1" s="1"/>
</calcChain>
</file>

<file path=xl/sharedStrings.xml><?xml version="1.0" encoding="utf-8"?>
<sst xmlns="http://schemas.openxmlformats.org/spreadsheetml/2006/main" count="49" uniqueCount="42">
  <si>
    <t>Total head loss</t>
  </si>
  <si>
    <t>Constantes:</t>
  </si>
  <si>
    <t>Total length</t>
  </si>
  <si>
    <t>Length plate</t>
  </si>
  <si>
    <t>Lengte pipe</t>
  </si>
  <si>
    <t>mm</t>
  </si>
  <si>
    <t xml:space="preserve">Diameter </t>
  </si>
  <si>
    <t>Area</t>
  </si>
  <si>
    <t>Radius</t>
  </si>
  <si>
    <t>mm2</t>
  </si>
  <si>
    <t>Bend 90 degrees</t>
  </si>
  <si>
    <t>Bend 180 degrees</t>
  </si>
  <si>
    <t>K-factor 90 degrees bend</t>
  </si>
  <si>
    <t>K-factor 180 degrees bend</t>
  </si>
  <si>
    <t>Total head loss with D constant</t>
  </si>
  <si>
    <t>f = Darcy Wesbach friction factor</t>
  </si>
  <si>
    <t>V = flow felocity</t>
  </si>
  <si>
    <t>m/s</t>
  </si>
  <si>
    <t>g</t>
  </si>
  <si>
    <t>m/s2</t>
  </si>
  <si>
    <t>Re</t>
  </si>
  <si>
    <t>m</t>
  </si>
  <si>
    <t>Total pressure drop</t>
  </si>
  <si>
    <t>n</t>
  </si>
  <si>
    <t>Gesloten circuit waarbij olie wordt rondegepompt</t>
  </si>
  <si>
    <t xml:space="preserve">Flow pomp </t>
  </si>
  <si>
    <t xml:space="preserve">Olie densiteit </t>
  </si>
  <si>
    <t>g/cm3</t>
  </si>
  <si>
    <t xml:space="preserve">Olie viscositeit </t>
  </si>
  <si>
    <t>mm2/s</t>
  </si>
  <si>
    <t>Liter / min</t>
  </si>
  <si>
    <t>total head loss in Bar</t>
  </si>
  <si>
    <t>Total head loss in Bar</t>
  </si>
  <si>
    <t>Pa*s</t>
  </si>
  <si>
    <t>Buis</t>
  </si>
  <si>
    <t>https://www.nuclear-power.net/nuclear-engineering/fluid-dynamics/bernoullis-equation-bernoullis-principle/head-loss/</t>
  </si>
  <si>
    <t>https://www.quora.com/What-affects-the-pressure-on-a-high-pressure-steam-line-if-the-number-of-bends-increases-in-piping</t>
  </si>
  <si>
    <t>https://www.google.com/search?q=bend+pressure+drop&amp;tbm=isch&amp;ved=2ahUKEwidxsPgrcHwAhW78LsIHdDbBnMQ2-cCegQIABAA&amp;oq=bend+pressure+drop&amp;gs_lcp=CgNpbWcQAzoECCMQJzoECAAQQzoICAAQsQMQgwE6AggAOgUIABCxAzoHCAAQsQMQQzoECAAQEzoICAAQBRAeEBM6CAgAEAgQHhATOgYIABAFEB5QlRRYlyJg9yVoAHAAeACAAVmIAe4HkgECMTiYAQCgAQGqAQtnd3Mtd2l6LWltZ8ABAQ&amp;sclient=img&amp;ei=_VOaYN3TBrvh7_UP0LebmAc&amp;bih=1120&amp;biw=1920#imgrc=c7XomY7pZUVxgM</t>
  </si>
  <si>
    <t>https://nl.wikipedia.org/wiki/Wet_van_Hagen-Poiseuille#:~:text=De%20wet%20van%20Hagen%2DPoiseuille%20geldt%20voor%20laminaire%20stroming%20van</t>
  </si>
  <si>
    <t>%2C%20drukverschil%2C%20viscositeit%20en%20diameter.</t>
  </si>
  <si>
    <t>https://nl.linkfang.org/wiki/Fanning_vergelijking</t>
  </si>
  <si>
    <t>Oppervlakte U doorgang uitgerekend en gelijk gesteld aan een oppervlakte van een cirkel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</si>
</sst>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63500</xdr:rowOff>
    </xdr:from>
    <xdr:to>
      <xdr:col>7</xdr:col>
      <xdr:colOff>215900</xdr:colOff>
      <xdr:row>34</xdr:row>
      <xdr:rowOff>108104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DA47394-FE27-484D-90A2-B60E910AA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53100"/>
          <a:ext cx="7607300" cy="126380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28</xdr:row>
      <xdr:rowOff>25400</xdr:rowOff>
    </xdr:from>
    <xdr:to>
      <xdr:col>14</xdr:col>
      <xdr:colOff>272838</xdr:colOff>
      <xdr:row>34</xdr:row>
      <xdr:rowOff>190500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BE0A0F3-2E67-374B-8F9B-D6B622B6C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2400" y="5715000"/>
          <a:ext cx="5098838" cy="138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DDF9-059C-5A4B-B68D-D3EB921EC62A}">
  <dimension ref="A1:L42"/>
  <sheetViews>
    <sheetView tabSelected="1" workbookViewId="0">
      <selection activeCell="F20" sqref="F20"/>
    </sheetView>
  </sheetViews>
  <sheetFormatPr baseColWidth="10" defaultRowHeight="16" x14ac:dyDescent="0.2"/>
  <cols>
    <col min="1" max="1" width="28.5" bestFit="1" customWidth="1"/>
    <col min="2" max="2" width="12.1640625" bestFit="1" customWidth="1"/>
    <col min="6" max="6" width="13" customWidth="1"/>
    <col min="10" max="10" width="18.6640625" bestFit="1" customWidth="1"/>
    <col min="11" max="11" width="12.1640625" bestFit="1" customWidth="1"/>
  </cols>
  <sheetData>
    <row r="1" spans="1:8" x14ac:dyDescent="0.2">
      <c r="A1" t="s">
        <v>0</v>
      </c>
    </row>
    <row r="3" spans="1:8" x14ac:dyDescent="0.2">
      <c r="A3" t="s">
        <v>1</v>
      </c>
      <c r="F3" t="s">
        <v>24</v>
      </c>
    </row>
    <row r="4" spans="1:8" x14ac:dyDescent="0.2">
      <c r="A4" t="s">
        <v>3</v>
      </c>
      <c r="B4">
        <v>2335</v>
      </c>
      <c r="C4" t="s">
        <v>5</v>
      </c>
    </row>
    <row r="5" spans="1:8" x14ac:dyDescent="0.2">
      <c r="A5" t="s">
        <v>4</v>
      </c>
      <c r="B5">
        <v>3000</v>
      </c>
      <c r="C5" t="s">
        <v>5</v>
      </c>
      <c r="F5" t="s">
        <v>25</v>
      </c>
      <c r="G5">
        <v>20</v>
      </c>
      <c r="H5" t="s">
        <v>30</v>
      </c>
    </row>
    <row r="6" spans="1:8" x14ac:dyDescent="0.2">
      <c r="A6" t="s">
        <v>2</v>
      </c>
      <c r="B6">
        <f>SUM(B4:B5)</f>
        <v>5335</v>
      </c>
      <c r="C6" t="s">
        <v>5</v>
      </c>
      <c r="F6" t="s">
        <v>26</v>
      </c>
      <c r="G6">
        <v>1.05</v>
      </c>
      <c r="H6" t="s">
        <v>27</v>
      </c>
    </row>
    <row r="7" spans="1:8" x14ac:dyDescent="0.2">
      <c r="A7" t="s">
        <v>2</v>
      </c>
      <c r="B7">
        <f>B6/1000</f>
        <v>5.335</v>
      </c>
      <c r="C7" t="s">
        <v>21</v>
      </c>
      <c r="F7" t="s">
        <v>28</v>
      </c>
      <c r="G7">
        <v>50</v>
      </c>
      <c r="H7" t="s">
        <v>29</v>
      </c>
    </row>
    <row r="9" spans="1:8" x14ac:dyDescent="0.2">
      <c r="A9" t="s">
        <v>6</v>
      </c>
      <c r="B9">
        <v>13.327999999999999</v>
      </c>
      <c r="C9" t="s">
        <v>5</v>
      </c>
    </row>
    <row r="10" spans="1:8" x14ac:dyDescent="0.2">
      <c r="A10" t="s">
        <v>6</v>
      </c>
      <c r="B10">
        <f>B9/1000</f>
        <v>1.3328E-2</v>
      </c>
      <c r="C10" t="s">
        <v>21</v>
      </c>
    </row>
    <row r="11" spans="1:8" x14ac:dyDescent="0.2">
      <c r="A11" t="s">
        <v>8</v>
      </c>
      <c r="B11">
        <f>B9/2</f>
        <v>6.6639999999999997</v>
      </c>
      <c r="C11" t="s">
        <v>5</v>
      </c>
    </row>
    <row r="12" spans="1:8" x14ac:dyDescent="0.2">
      <c r="A12" t="s">
        <v>7</v>
      </c>
      <c r="B12">
        <f>3.14159265359*B11*B11</f>
        <v>139.51466142764232</v>
      </c>
      <c r="C12" t="s">
        <v>9</v>
      </c>
      <c r="D12" t="s">
        <v>41</v>
      </c>
    </row>
    <row r="14" spans="1:8" x14ac:dyDescent="0.2">
      <c r="A14" t="s">
        <v>10</v>
      </c>
      <c r="B14">
        <v>2</v>
      </c>
    </row>
    <row r="15" spans="1:8" x14ac:dyDescent="0.2">
      <c r="A15" t="s">
        <v>11</v>
      </c>
      <c r="B15">
        <v>8</v>
      </c>
    </row>
    <row r="17" spans="1:12" x14ac:dyDescent="0.2">
      <c r="A17" t="s">
        <v>12</v>
      </c>
      <c r="B17">
        <v>0.3</v>
      </c>
    </row>
    <row r="18" spans="1:12" x14ac:dyDescent="0.2">
      <c r="A18" t="s">
        <v>13</v>
      </c>
      <c r="B18">
        <v>0.2</v>
      </c>
    </row>
    <row r="21" spans="1:12" x14ac:dyDescent="0.2">
      <c r="A21" t="s">
        <v>20</v>
      </c>
      <c r="B21">
        <v>2300</v>
      </c>
      <c r="C21" t="s">
        <v>34</v>
      </c>
      <c r="J21" t="s">
        <v>23</v>
      </c>
      <c r="K21">
        <v>0.05</v>
      </c>
      <c r="L21" t="s">
        <v>33</v>
      </c>
    </row>
    <row r="22" spans="1:12" x14ac:dyDescent="0.2">
      <c r="A22" t="s">
        <v>15</v>
      </c>
      <c r="B22">
        <f>64/B21</f>
        <v>2.782608695652174E-2</v>
      </c>
    </row>
    <row r="23" spans="1:12" x14ac:dyDescent="0.2">
      <c r="A23" t="s">
        <v>16</v>
      </c>
      <c r="B23">
        <v>4.2</v>
      </c>
      <c r="C23" t="s">
        <v>17</v>
      </c>
    </row>
    <row r="24" spans="1:12" x14ac:dyDescent="0.2">
      <c r="A24" t="s">
        <v>18</v>
      </c>
      <c r="B24">
        <v>9.81</v>
      </c>
      <c r="C24" t="s">
        <v>19</v>
      </c>
    </row>
    <row r="26" spans="1:12" x14ac:dyDescent="0.2">
      <c r="A26" t="s">
        <v>14</v>
      </c>
      <c r="B26">
        <f>(B22*(B7/B10)+((B14*B17)+(B15*B18)))*((B23*B23)/(2*B24))</f>
        <v>11.992294516530187</v>
      </c>
      <c r="J26" t="s">
        <v>22</v>
      </c>
      <c r="K26">
        <f>(32*K21*B23*B7)/(B10*B10)</f>
        <v>201824.4272498916</v>
      </c>
    </row>
    <row r="27" spans="1:12" x14ac:dyDescent="0.2">
      <c r="A27" s="1" t="s">
        <v>32</v>
      </c>
      <c r="B27" s="1">
        <f>B26*0.09804</f>
        <v>1.1757245544006196</v>
      </c>
      <c r="J27" s="1" t="s">
        <v>31</v>
      </c>
      <c r="K27" s="1">
        <f>K26/100000</f>
        <v>2.018244272498916</v>
      </c>
    </row>
    <row r="38" spans="1:2" x14ac:dyDescent="0.2">
      <c r="A38" t="s">
        <v>35</v>
      </c>
    </row>
    <row r="39" spans="1:2" x14ac:dyDescent="0.2">
      <c r="A39" t="s">
        <v>36</v>
      </c>
    </row>
    <row r="40" spans="1:2" x14ac:dyDescent="0.2">
      <c r="A40" t="s">
        <v>37</v>
      </c>
    </row>
    <row r="41" spans="1:2" x14ac:dyDescent="0.2">
      <c r="A41" t="s">
        <v>38</v>
      </c>
      <c r="B41" t="s">
        <v>39</v>
      </c>
    </row>
    <row r="42" spans="1:2" x14ac:dyDescent="0.2">
      <c r="A42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2021-05-11T09:56:23Z</dcterms:created>
  <dcterms:modified xsi:type="dcterms:W3CDTF">2021-05-11T11:46:09Z</dcterms:modified>
</cp:coreProperties>
</file>